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a_delovni_zvezek" defaultThemeVersion="124226"/>
  <mc:AlternateContent xmlns:mc="http://schemas.openxmlformats.org/markup-compatibility/2006">
    <mc:Choice Requires="x15">
      <x15ac:absPath xmlns:x15ac="http://schemas.microsoft.com/office/spreadsheetml/2010/11/ac" url="\\ad.sigov.si\dat\MF\DP-SSFLS\KDOL\Povprečnina\2027-2028\"/>
    </mc:Choice>
  </mc:AlternateContent>
  <xr:revisionPtr revIDLastSave="0" documentId="11_C720F378F7FAC669ADD0D5601D63A0AA52AC2C25" xr6:coauthVersionLast="47" xr6:coauthVersionMax="47" xr10:uidLastSave="{00000000-0000-0000-0000-000000000000}"/>
  <bookViews>
    <workbookView xWindow="-120" yWindow="-120" windowWidth="25440" windowHeight="15270" xr2:uid="{00000000-000D-0000-FFFF-FFFF00000000}"/>
  </bookViews>
  <sheets>
    <sheet name="izračun povprečnih stroškov"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 i="6" l="1"/>
  <c r="D13" i="6"/>
  <c r="F11" i="6" l="1"/>
  <c r="F12" i="6" s="1"/>
  <c r="C14" i="6" l="1"/>
  <c r="F13" i="6"/>
  <c r="C15" i="6" s="1"/>
  <c r="C16" i="6" l="1"/>
  <c r="C18" i="6" s="1"/>
  <c r="C20" i="6" s="1"/>
</calcChain>
</file>

<file path=xl/sharedStrings.xml><?xml version="1.0" encoding="utf-8"?>
<sst xmlns="http://schemas.openxmlformats.org/spreadsheetml/2006/main" count="44" uniqueCount="43">
  <si>
    <t>ΣΣTOTTij</t>
  </si>
  <si>
    <t>TOTTa</t>
  </si>
  <si>
    <t>TOTT</t>
  </si>
  <si>
    <t>TOTT=∑(TOTTa)/4</t>
  </si>
  <si>
    <t>vsota tekočih odhodkov in tekočih transferov vseh občin (i) za izvajanje občinskih nalog po vseh podprogramih, določenih v pravilniku, ki določa podprograme, ki se upoštevajo za izračun povprečnih stroškov za financiranje občinskih nalog (j), zmanjšana za tekoče odhodke in tekoče transfere iz naslova sofinanciranja občinskih nalog iz državnega proračuna in od uporabnikov javnih storitev in za obvezne dajatve, določene v področnih predpisih, za financiranje občinskih nalog</t>
  </si>
  <si>
    <t>povprečni tekoči odhodki in tekoči transferi vseh občin na prebivalca za posamezno leto (a) znotraj obdobja od (t-4) do (t-1)</t>
  </si>
  <si>
    <t>povprečni tekoči odhodki in tekoči transferi vseh občin na prebivalca za obdobje od (t-4) do (t-1)</t>
  </si>
  <si>
    <t>±ΔTOTTxt</t>
  </si>
  <si>
    <t>povečani oziroma zmanjšani tekoči odhodki in tekoči transferi vseh občin za tekoče leto (t), nastali zaradi učinkov novih in spremenjenih predpisov (x), sprejetih v letih (t-1) in (t)</t>
  </si>
  <si>
    <t>PStrt+1</t>
  </si>
  <si>
    <t>PStrt+2</t>
  </si>
  <si>
    <t>Elementi izračuna/Leto</t>
  </si>
  <si>
    <t>Pomen okrajšav:</t>
  </si>
  <si>
    <t>Zap. št.</t>
  </si>
  <si>
    <t>Izdatki iz posameznih podprogramov, ki se ne upoštevajo za izračun povprečnih stroškov za financiranje nalog občin</t>
  </si>
  <si>
    <t xml:space="preserve">Ot </t>
  </si>
  <si>
    <t>±(ΔTOTTxt/Ot)</t>
  </si>
  <si>
    <t>PStrt+1=TOTT±(ΔTOTTxt/Ot)</t>
  </si>
  <si>
    <t>PStrt+2=TOTT±(ΔTOTTxt/Ot)</t>
  </si>
  <si>
    <t>število prebivalcev v državi po podatkih Statističnega urada Republike Slovenije na dan 1. januarja leta, za katero se računajo povprečni tekoči odhodki in tekoči transferi na prebivalca</t>
  </si>
  <si>
    <t>Oa</t>
  </si>
  <si>
    <t xml:space="preserve">Oa </t>
  </si>
  <si>
    <t>∑∑TOTTij (brez zmanjšanj)</t>
  </si>
  <si>
    <t>∑∑TOTTij (z zmanjšanji)</t>
  </si>
  <si>
    <t>Zmanjšanja tekočih odhodkov in tekočih transferov za sredstva sofinanciranja teh nalog iz državnega proračuna</t>
  </si>
  <si>
    <t>Zmanjšanja tekočih odhodkov in tekočih transferov za sredstva sofinanciranja teh nalog od uporabnikov javnih storitev</t>
  </si>
  <si>
    <t>TOTTa=∑∑(TOTTij)/Oa</t>
  </si>
  <si>
    <t>PRILOGA</t>
  </si>
  <si>
    <t>Zmanjšanja tekočih odhodkov in tekočih transferov za obvezne dajatve, določene v področnih predpisih</t>
  </si>
  <si>
    <r>
      <t>7 = 2-3-4-5-6</t>
    </r>
    <r>
      <rPr>
        <sz val="10"/>
        <color theme="0"/>
        <rFont val="Arial CE"/>
        <charset val="238"/>
      </rPr>
      <t>-</t>
    </r>
  </si>
  <si>
    <r>
      <t>8 = 7/1</t>
    </r>
    <r>
      <rPr>
        <sz val="10"/>
        <color theme="0"/>
        <rFont val="Arial CE"/>
        <charset val="238"/>
      </rPr>
      <t>-</t>
    </r>
  </si>
  <si>
    <t>Medletna rast stroškov za zakonske naloge</t>
  </si>
  <si>
    <t>Povprečje medletne rasti stroškov za zakonske naloge</t>
  </si>
  <si>
    <t xml:space="preserve">10 = ∑8/[4] </t>
  </si>
  <si>
    <t xml:space="preserve">11 = ∑10/[3] </t>
  </si>
  <si>
    <t xml:space="preserve">12 = 10*11 </t>
  </si>
  <si>
    <r>
      <t>14 = 12±13</t>
    </r>
    <r>
      <rPr>
        <sz val="10"/>
        <color theme="0"/>
        <rFont val="Arial"/>
        <family val="2"/>
        <charset val="238"/>
      </rPr>
      <t>-</t>
    </r>
  </si>
  <si>
    <r>
      <t>16 = 12±13±15</t>
    </r>
    <r>
      <rPr>
        <sz val="10"/>
        <color theme="0"/>
        <rFont val="Arial"/>
        <family val="2"/>
        <charset val="238"/>
      </rPr>
      <t>-</t>
    </r>
  </si>
  <si>
    <t>Povprečnina povečana za medletno rast stroškov za zakonske naloge</t>
  </si>
  <si>
    <t>povprečni stroški za financiranje občinskih nalog za leto 2027</t>
  </si>
  <si>
    <t xml:space="preserve"> IZRAČUN POVPREČNIH STROŠKOV ZA FINANCIRANJE OBČINSKIH NALOG ZA LETI 2027 in 2028</t>
  </si>
  <si>
    <t>povprečni stroški za financiranje občinskih nalog za leto 2028</t>
  </si>
  <si>
    <t>število prebivalcev v državi po podatkih Statističnega urada Republike Slovenije na dan 1. januarja leta, v katerem se računajo povečani oziroma zmanjšani tekoči odhodki in tekoči transferi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</si>
</sst>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SIT&quot;;\-#,##0\ &quot;SIT&quot;"/>
    <numFmt numFmtId="165" formatCode="#,##0.00_ ;[Red]\-#,##0.00\ "/>
    <numFmt numFmtId="166" formatCode="General\ "/>
  </numFmts>
  <fonts count="16" x14ac:knownFonts="1">
    <font>
      <sz val="11"/>
      <name val="Arial"/>
      <charset val="238"/>
    </font>
    <font>
      <sz val="10"/>
      <name val="Arial"/>
      <family val="2"/>
      <charset val="238"/>
    </font>
    <font>
      <b/>
      <sz val="16"/>
      <name val="Arial CE"/>
      <family val="2"/>
      <charset val="238"/>
    </font>
    <font>
      <sz val="11"/>
      <name val="Arial CE"/>
      <family val="2"/>
      <charset val="238"/>
    </font>
    <font>
      <sz val="10"/>
      <name val="Arial CE"/>
      <family val="2"/>
      <charset val="238"/>
    </font>
    <font>
      <sz val="11"/>
      <name val="Arial"/>
      <family val="2"/>
      <charset val="238"/>
    </font>
    <font>
      <b/>
      <sz val="14"/>
      <name val="Arial"/>
      <family val="2"/>
      <charset val="238"/>
    </font>
    <font>
      <sz val="10"/>
      <name val="Arial CE"/>
      <charset val="238"/>
    </font>
    <font>
      <sz val="14"/>
      <name val="Arial"/>
      <family val="2"/>
      <charset val="238"/>
    </font>
    <font>
      <i/>
      <sz val="14"/>
      <name val="Arial"/>
      <family val="2"/>
      <charset val="238"/>
    </font>
    <font>
      <b/>
      <sz val="10"/>
      <color theme="1"/>
      <name val="Arial"/>
      <family val="2"/>
      <charset val="238"/>
    </font>
    <font>
      <sz val="10"/>
      <color theme="1"/>
      <name val="Arial"/>
      <family val="2"/>
      <charset val="238"/>
    </font>
    <font>
      <b/>
      <sz val="10"/>
      <name val="Arial CE"/>
      <charset val="238"/>
    </font>
    <font>
      <sz val="10"/>
      <color theme="0"/>
      <name val="Arial CE"/>
      <charset val="238"/>
    </font>
    <font>
      <sz val="10"/>
      <color theme="0"/>
      <name val="Arial"/>
      <family val="2"/>
      <charset val="238"/>
    </font>
    <font>
      <b/>
      <sz val="10"/>
      <name val="Arial"/>
      <family val="2"/>
      <charset val="238"/>
    </font>
  </fonts>
  <fills count="3">
    <fill>
      <patternFill patternType="none"/>
    </fill>
    <fill>
      <patternFill patternType="gray125"/>
    </fill>
    <fill>
      <patternFill patternType="solid">
        <fgColor indexed="42"/>
        <bgColor indexed="2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8">
    <xf numFmtId="0" fontId="0" fillId="0" borderId="0"/>
    <xf numFmtId="0" fontId="1" fillId="0" borderId="0">
      <alignment vertical="top"/>
    </xf>
    <xf numFmtId="0" fontId="1" fillId="0" borderId="0">
      <alignment vertical="top"/>
    </xf>
    <xf numFmtId="3"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2" fontId="1" fillId="0" borderId="0" applyFont="0" applyFill="0" applyBorder="0" applyAlignment="0" applyProtection="0"/>
    <xf numFmtId="0" fontId="5" fillId="0" borderId="0"/>
  </cellStyleXfs>
  <cellXfs count="40">
    <xf numFmtId="0" fontId="0" fillId="0" borderId="0" xfId="0"/>
    <xf numFmtId="0" fontId="2" fillId="0" borderId="0" xfId="1" applyFont="1" applyAlignment="1">
      <alignment horizontal="right"/>
    </xf>
    <xf numFmtId="0" fontId="2" fillId="0" borderId="0" xfId="1" applyFont="1" applyAlignment="1">
      <alignment horizontal="left"/>
    </xf>
    <xf numFmtId="165" fontId="3" fillId="0" borderId="0" xfId="0" applyNumberFormat="1" applyFont="1"/>
    <xf numFmtId="0" fontId="5" fillId="0" borderId="0" xfId="0" applyFont="1"/>
    <xf numFmtId="0" fontId="1" fillId="0" borderId="0" xfId="0" applyFont="1"/>
    <xf numFmtId="0" fontId="6" fillId="2" borderId="1" xfId="1" applyFont="1" applyFill="1" applyBorder="1" applyAlignment="1">
      <alignment horizontal="center"/>
    </xf>
    <xf numFmtId="0" fontId="8" fillId="0" borderId="0" xfId="0" applyFont="1"/>
    <xf numFmtId="0" fontId="8" fillId="0" borderId="0" xfId="2" applyFont="1" applyAlignment="1">
      <alignment horizontal="center" wrapText="1"/>
    </xf>
    <xf numFmtId="0" fontId="9" fillId="0" borderId="0" xfId="2" quotePrefix="1" applyFont="1" applyAlignment="1">
      <alignment horizontal="right"/>
    </xf>
    <xf numFmtId="0" fontId="6" fillId="2" borderId="2" xfId="1" applyFont="1" applyFill="1" applyBorder="1" applyAlignment="1">
      <alignment horizontal="center"/>
    </xf>
    <xf numFmtId="4" fontId="0" fillId="0" borderId="0" xfId="0" applyNumberFormat="1"/>
    <xf numFmtId="4" fontId="5" fillId="0" borderId="0" xfId="0" applyNumberFormat="1" applyFont="1"/>
    <xf numFmtId="0" fontId="5" fillId="0" borderId="0" xfId="0" applyFont="1" applyAlignment="1">
      <alignment horizontal="right" vertical="center"/>
    </xf>
    <xf numFmtId="0" fontId="6" fillId="0" borderId="0" xfId="2" applyFont="1" applyAlignment="1">
      <alignment horizontal="centerContinuous" wrapText="1"/>
    </xf>
    <xf numFmtId="0" fontId="12" fillId="0" borderId="2" xfId="2" applyFont="1" applyBorder="1" applyAlignment="1">
      <alignment vertical="center"/>
    </xf>
    <xf numFmtId="0" fontId="12" fillId="0" borderId="2" xfId="2" applyFont="1" applyBorder="1" applyAlignment="1">
      <alignment vertical="center" wrapText="1"/>
    </xf>
    <xf numFmtId="4" fontId="11" fillId="0" borderId="3" xfId="0" applyNumberFormat="1" applyFont="1" applyBorder="1" applyAlignment="1">
      <alignment horizontal="centerContinuous"/>
    </xf>
    <xf numFmtId="4" fontId="11" fillId="0" borderId="4" xfId="0" applyNumberFormat="1" applyFont="1" applyBorder="1" applyAlignment="1">
      <alignment horizontal="centerContinuous"/>
    </xf>
    <xf numFmtId="4" fontId="10" fillId="0" borderId="6" xfId="0" applyNumberFormat="1" applyFont="1" applyBorder="1" applyAlignment="1">
      <alignment horizontal="centerContinuous" vertical="center"/>
    </xf>
    <xf numFmtId="4" fontId="10" fillId="0" borderId="2" xfId="0" applyNumberFormat="1" applyFont="1" applyBorder="1" applyAlignment="1">
      <alignment horizontal="centerContinuous" vertical="center"/>
    </xf>
    <xf numFmtId="166" fontId="4" fillId="0" borderId="1" xfId="2" applyNumberFormat="1" applyFont="1" applyBorder="1" applyAlignment="1">
      <alignment horizontal="right" vertical="center"/>
    </xf>
    <xf numFmtId="166" fontId="1" fillId="0" borderId="1" xfId="0" applyNumberFormat="1" applyFont="1" applyBorder="1" applyAlignment="1">
      <alignment horizontal="right" vertical="center"/>
    </xf>
    <xf numFmtId="3" fontId="7" fillId="0" borderId="1" xfId="0" applyNumberFormat="1" applyFont="1" applyBorder="1" applyAlignment="1">
      <alignment vertical="center"/>
    </xf>
    <xf numFmtId="4" fontId="3" fillId="0" borderId="1" xfId="0" applyNumberFormat="1" applyFont="1" applyBorder="1" applyAlignment="1">
      <alignment vertical="center"/>
    </xf>
    <xf numFmtId="4" fontId="4" fillId="0" borderId="1" xfId="2" applyNumberFormat="1" applyFont="1" applyBorder="1" applyAlignment="1">
      <alignment vertical="center"/>
    </xf>
    <xf numFmtId="10" fontId="4" fillId="0" borderId="1" xfId="2" applyNumberFormat="1" applyFont="1" applyBorder="1" applyAlignment="1">
      <alignment vertical="center"/>
    </xf>
    <xf numFmtId="166" fontId="1" fillId="0" borderId="8" xfId="0" applyNumberFormat="1" applyFont="1" applyBorder="1" applyAlignment="1">
      <alignment horizontal="right" vertical="center"/>
    </xf>
    <xf numFmtId="4" fontId="11" fillId="0" borderId="5" xfId="0" applyNumberFormat="1" applyFont="1" applyBorder="1" applyAlignment="1">
      <alignment horizontal="centerContinuous" vertical="center"/>
    </xf>
    <xf numFmtId="166" fontId="4" fillId="0" borderId="8" xfId="2" applyNumberFormat="1" applyFont="1" applyBorder="1" applyAlignment="1">
      <alignment horizontal="right" vertical="center"/>
    </xf>
    <xf numFmtId="10" fontId="11" fillId="0" borderId="5" xfId="0" applyNumberFormat="1" applyFont="1" applyBorder="1" applyAlignment="1">
      <alignment horizontal="centerContinuous" vertical="center"/>
    </xf>
    <xf numFmtId="0" fontId="12" fillId="0" borderId="4" xfId="2" applyFont="1" applyBorder="1" applyAlignment="1">
      <alignment horizontal="left" vertical="center"/>
    </xf>
    <xf numFmtId="0" fontId="15" fillId="0" borderId="0" xfId="0" applyFont="1"/>
    <xf numFmtId="166" fontId="1" fillId="0" borderId="7" xfId="0" applyNumberFormat="1" applyFont="1" applyBorder="1" applyAlignment="1">
      <alignment horizontal="right" vertical="center"/>
    </xf>
    <xf numFmtId="4" fontId="11" fillId="0" borderId="6" xfId="0" applyNumberFormat="1" applyFont="1" applyBorder="1" applyAlignment="1">
      <alignment horizontal="centerContinuous" vertical="center"/>
    </xf>
    <xf numFmtId="4" fontId="11" fillId="0" borderId="2" xfId="0" applyNumberFormat="1" applyFont="1" applyBorder="1" applyAlignment="1">
      <alignment horizontal="centerContinuous" vertical="center"/>
    </xf>
    <xf numFmtId="0" fontId="5"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cellXfs>
  <cellStyles count="8">
    <cellStyle name="Comma0" xfId="3" xr:uid="{00000000-0005-0000-0000-000000000000}"/>
    <cellStyle name="Currency0" xfId="4" xr:uid="{00000000-0005-0000-0000-000001000000}"/>
    <cellStyle name="Date" xfId="5" xr:uid="{00000000-0005-0000-0000-000002000000}"/>
    <cellStyle name="Fixed" xfId="6" xr:uid="{00000000-0005-0000-0000-000003000000}"/>
    <cellStyle name="Navadno" xfId="0" builtinId="0"/>
    <cellStyle name="Normal 2" xfId="7" xr:uid="{00000000-0005-0000-0000-000005000000}"/>
    <cellStyle name="Normal_P-P1-2005" xfId="1" xr:uid="{00000000-0005-0000-0000-000006000000}"/>
    <cellStyle name="Normal_P-P1-P2-2007"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G37"/>
  <sheetViews>
    <sheetView tabSelected="1" topLeftCell="A2" zoomScale="90" zoomScaleNormal="90" workbookViewId="0">
      <selection activeCell="H9" sqref="H9"/>
    </sheetView>
  </sheetViews>
  <sheetFormatPr defaultRowHeight="14.25" x14ac:dyDescent="0.2"/>
  <cols>
    <col min="1" max="1" width="12.25" customWidth="1"/>
    <col min="2" max="2" width="70.5" customWidth="1"/>
    <col min="3" max="6" width="25.75" customWidth="1"/>
    <col min="8" max="8" width="16.25" bestFit="1" customWidth="1"/>
  </cols>
  <sheetData>
    <row r="1" spans="1:189" ht="21" customHeight="1" x14ac:dyDescent="0.3">
      <c r="A1" s="1"/>
      <c r="B1" s="2"/>
      <c r="C1" s="2"/>
      <c r="D1" s="2"/>
      <c r="E1" s="2"/>
      <c r="F1" s="1" t="s">
        <v>27</v>
      </c>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row>
    <row r="2" spans="1:189" s="7" customFormat="1" ht="17.45" customHeight="1" x14ac:dyDescent="0.25">
      <c r="A2" s="14" t="s">
        <v>40</v>
      </c>
      <c r="B2" s="14"/>
      <c r="C2" s="14"/>
      <c r="D2" s="14"/>
      <c r="E2" s="14"/>
      <c r="F2" s="14"/>
    </row>
    <row r="3" spans="1:189" s="7" customFormat="1" ht="21.6" customHeight="1" thickBot="1" x14ac:dyDescent="0.35">
      <c r="A3" s="8"/>
      <c r="B3" s="8"/>
      <c r="C3" s="9"/>
      <c r="D3" s="9"/>
      <c r="E3" s="9"/>
      <c r="F3" s="9"/>
    </row>
    <row r="4" spans="1:189" s="7" customFormat="1" ht="21.6" customHeight="1" thickBot="1" x14ac:dyDescent="0.3">
      <c r="A4" s="6" t="s">
        <v>13</v>
      </c>
      <c r="B4" s="10" t="s">
        <v>11</v>
      </c>
      <c r="C4" s="6">
        <v>2022</v>
      </c>
      <c r="D4" s="6">
        <v>2023</v>
      </c>
      <c r="E4" s="6">
        <v>2024</v>
      </c>
      <c r="F4" s="6">
        <v>2025</v>
      </c>
    </row>
    <row r="5" spans="1:189" s="5" customFormat="1" ht="21.75" customHeight="1" thickBot="1" x14ac:dyDescent="0.25">
      <c r="A5" s="21">
        <v>1</v>
      </c>
      <c r="B5" s="15" t="s">
        <v>20</v>
      </c>
      <c r="C5" s="23">
        <v>2044447</v>
      </c>
      <c r="D5" s="23">
        <v>2042919</v>
      </c>
      <c r="E5" s="23">
        <v>2047663</v>
      </c>
      <c r="F5" s="23">
        <v>2056026</v>
      </c>
    </row>
    <row r="6" spans="1:189" s="4" customFormat="1" ht="21.75" customHeight="1" thickBot="1" x14ac:dyDescent="0.25">
      <c r="A6" s="21">
        <v>2</v>
      </c>
      <c r="B6" s="15" t="s">
        <v>22</v>
      </c>
      <c r="C6" s="24">
        <v>1577952294.5</v>
      </c>
      <c r="D6" s="24">
        <v>1829670910.9400001</v>
      </c>
      <c r="E6" s="24">
        <v>1876281296.1499999</v>
      </c>
      <c r="F6" s="24">
        <v>1988262676.9299998</v>
      </c>
      <c r="H6" s="12"/>
    </row>
    <row r="7" spans="1:189" s="4" customFormat="1" ht="27" customHeight="1" thickBot="1" x14ac:dyDescent="0.25">
      <c r="A7" s="21">
        <v>3</v>
      </c>
      <c r="B7" s="16" t="s">
        <v>14</v>
      </c>
      <c r="C7" s="24">
        <v>24055770.52</v>
      </c>
      <c r="D7" s="24">
        <v>27533187.5</v>
      </c>
      <c r="E7" s="24">
        <v>31042197.690000001</v>
      </c>
      <c r="F7" s="24">
        <v>33301677.329999998</v>
      </c>
      <c r="H7" s="12"/>
    </row>
    <row r="8" spans="1:189" s="4" customFormat="1" ht="27" customHeight="1" thickBot="1" x14ac:dyDescent="0.25">
      <c r="A8" s="21">
        <v>4</v>
      </c>
      <c r="B8" s="16" t="s">
        <v>25</v>
      </c>
      <c r="C8" s="24">
        <v>2051653.75</v>
      </c>
      <c r="D8" s="24">
        <v>1465728.62</v>
      </c>
      <c r="E8" s="24">
        <v>1832789.57</v>
      </c>
      <c r="F8" s="24">
        <v>1795023.44</v>
      </c>
    </row>
    <row r="9" spans="1:189" s="4" customFormat="1" ht="27" customHeight="1" thickBot="1" x14ac:dyDescent="0.25">
      <c r="A9" s="21">
        <v>5</v>
      </c>
      <c r="B9" s="16" t="s">
        <v>28</v>
      </c>
      <c r="C9" s="24">
        <v>41348761.780000001</v>
      </c>
      <c r="D9" s="24">
        <v>41729663.950000003</v>
      </c>
      <c r="E9" s="24">
        <v>43261614.719999999</v>
      </c>
      <c r="F9" s="24">
        <v>45447047.700000003</v>
      </c>
    </row>
    <row r="10" spans="1:189" s="4" customFormat="1" ht="27" customHeight="1" thickBot="1" x14ac:dyDescent="0.25">
      <c r="A10" s="21">
        <v>6</v>
      </c>
      <c r="B10" s="16" t="s">
        <v>24</v>
      </c>
      <c r="C10" s="24">
        <v>26724923.420000002</v>
      </c>
      <c r="D10" s="24">
        <v>116205000.3</v>
      </c>
      <c r="E10" s="24">
        <v>59289120.649999999</v>
      </c>
      <c r="F10" s="24">
        <v>83353076.370000005</v>
      </c>
    </row>
    <row r="11" spans="1:189" s="4" customFormat="1" ht="27" customHeight="1" thickBot="1" x14ac:dyDescent="0.25">
      <c r="A11" s="21" t="s">
        <v>29</v>
      </c>
      <c r="B11" s="15" t="s">
        <v>23</v>
      </c>
      <c r="C11" s="24">
        <v>1483771185.03</v>
      </c>
      <c r="D11" s="24">
        <v>1642737330.5700002</v>
      </c>
      <c r="E11" s="24">
        <v>1740855573.5199997</v>
      </c>
      <c r="F11" s="24">
        <f>F6-F7-F8-F9-F10</f>
        <v>1824365852.0899997</v>
      </c>
      <c r="H11" s="12"/>
    </row>
    <row r="12" spans="1:189" s="5" customFormat="1" ht="19.899999999999999" customHeight="1" thickBot="1" x14ac:dyDescent="0.25">
      <c r="A12" s="21" t="s">
        <v>30</v>
      </c>
      <c r="B12" s="15" t="s">
        <v>26</v>
      </c>
      <c r="C12" s="25">
        <v>725.76</v>
      </c>
      <c r="D12" s="25">
        <v>804.11</v>
      </c>
      <c r="E12" s="25">
        <v>850.17</v>
      </c>
      <c r="F12" s="25">
        <f>ROUND((F11/F5),2)</f>
        <v>887.33</v>
      </c>
    </row>
    <row r="13" spans="1:189" s="5" customFormat="1" ht="19.899999999999999" customHeight="1" thickBot="1" x14ac:dyDescent="0.25">
      <c r="A13" s="21">
        <v>9</v>
      </c>
      <c r="B13" s="15" t="s">
        <v>31</v>
      </c>
      <c r="C13" s="25"/>
      <c r="D13" s="26">
        <f>D12/C12</f>
        <v>1.1079557980599648</v>
      </c>
      <c r="E13" s="26">
        <f>E12/D12</f>
        <v>1.0572807202994614</v>
      </c>
      <c r="F13" s="26">
        <f>F12/E12</f>
        <v>1.0437089052777682</v>
      </c>
      <c r="G13" s="32"/>
    </row>
    <row r="14" spans="1:189" s="5" customFormat="1" ht="19.899999999999999" customHeight="1" thickBot="1" x14ac:dyDescent="0.25">
      <c r="A14" s="22" t="s">
        <v>33</v>
      </c>
      <c r="B14" s="31" t="s">
        <v>3</v>
      </c>
      <c r="C14" s="28">
        <f>ROUND(AVERAGE(C12,D12,E12,F12),2)</f>
        <v>816.84</v>
      </c>
      <c r="D14" s="17"/>
      <c r="E14" s="17"/>
      <c r="F14" s="18"/>
      <c r="G14" s="32"/>
    </row>
    <row r="15" spans="1:189" s="5" customFormat="1" ht="19.899999999999999" customHeight="1" thickBot="1" x14ac:dyDescent="0.25">
      <c r="A15" s="29" t="s">
        <v>34</v>
      </c>
      <c r="B15" s="15" t="s">
        <v>32</v>
      </c>
      <c r="C15" s="30">
        <f>ROUND(AVERAGE(D13,E13,F13),4)</f>
        <v>1.0696000000000001</v>
      </c>
      <c r="D15" s="17"/>
      <c r="E15" s="17"/>
      <c r="F15" s="18"/>
      <c r="G15" s="32"/>
    </row>
    <row r="16" spans="1:189" s="5" customFormat="1" ht="19.899999999999999" customHeight="1" thickBot="1" x14ac:dyDescent="0.25">
      <c r="A16" s="27" t="s">
        <v>35</v>
      </c>
      <c r="B16" s="31" t="s">
        <v>38</v>
      </c>
      <c r="C16" s="28">
        <f>ROUND((C14*C15),2)</f>
        <v>873.69</v>
      </c>
      <c r="D16" s="17"/>
      <c r="E16" s="17"/>
      <c r="F16" s="18"/>
      <c r="G16" s="32"/>
    </row>
    <row r="17" spans="1:7" s="5" customFormat="1" ht="19.899999999999999" customHeight="1" thickBot="1" x14ac:dyDescent="0.25">
      <c r="A17" s="33">
        <v>13</v>
      </c>
      <c r="B17" s="31" t="s">
        <v>16</v>
      </c>
      <c r="C17" s="34">
        <v>6.94</v>
      </c>
      <c r="D17" s="34"/>
      <c r="E17" s="34"/>
      <c r="F17" s="35"/>
      <c r="G17" s="32"/>
    </row>
    <row r="18" spans="1:7" ht="19.899999999999999" customHeight="1" thickBot="1" x14ac:dyDescent="0.25">
      <c r="A18" s="22" t="s">
        <v>36</v>
      </c>
      <c r="B18" s="31" t="s">
        <v>17</v>
      </c>
      <c r="C18" s="19">
        <f>C16+C17</f>
        <v>880.63000000000011</v>
      </c>
      <c r="D18" s="19"/>
      <c r="E18" s="19"/>
      <c r="F18" s="20"/>
    </row>
    <row r="19" spans="1:7" ht="19.899999999999999" customHeight="1" thickBot="1" x14ac:dyDescent="0.25">
      <c r="A19" s="33">
        <v>15</v>
      </c>
      <c r="B19" s="31" t="s">
        <v>16</v>
      </c>
      <c r="C19" s="34">
        <v>-2.14</v>
      </c>
      <c r="D19" s="34"/>
      <c r="E19" s="34"/>
      <c r="F19" s="35"/>
      <c r="G19" s="32"/>
    </row>
    <row r="20" spans="1:7" ht="19.899999999999999" customHeight="1" thickBot="1" x14ac:dyDescent="0.25">
      <c r="A20" s="22" t="s">
        <v>37</v>
      </c>
      <c r="B20" s="31" t="s">
        <v>18</v>
      </c>
      <c r="C20" s="19">
        <f>C18+C19</f>
        <v>878.49000000000012</v>
      </c>
      <c r="D20" s="19"/>
      <c r="E20" s="19"/>
      <c r="F20" s="20"/>
    </row>
    <row r="21" spans="1:7" x14ac:dyDescent="0.2">
      <c r="C21" s="11"/>
    </row>
    <row r="22" spans="1:7" x14ac:dyDescent="0.2">
      <c r="A22" s="4" t="s">
        <v>12</v>
      </c>
    </row>
    <row r="23" spans="1:7" x14ac:dyDescent="0.2">
      <c r="A23" s="13" t="s">
        <v>21</v>
      </c>
      <c r="B23" s="36" t="s">
        <v>19</v>
      </c>
      <c r="C23" s="37"/>
      <c r="D23" s="37"/>
      <c r="E23" s="37"/>
      <c r="F23" s="37"/>
    </row>
    <row r="24" spans="1:7" ht="54.6" customHeight="1" x14ac:dyDescent="0.2">
      <c r="A24" s="13" t="s">
        <v>0</v>
      </c>
      <c r="B24" s="38" t="s">
        <v>4</v>
      </c>
      <c r="C24" s="39"/>
      <c r="D24" s="39"/>
      <c r="E24" s="39"/>
      <c r="F24" s="39"/>
    </row>
    <row r="25" spans="1:7" x14ac:dyDescent="0.2">
      <c r="A25" s="13" t="s">
        <v>1</v>
      </c>
      <c r="B25" s="36" t="s">
        <v>5</v>
      </c>
      <c r="C25" s="37"/>
      <c r="D25" s="37"/>
      <c r="E25" s="37"/>
      <c r="F25" s="37"/>
    </row>
    <row r="26" spans="1:7" x14ac:dyDescent="0.2">
      <c r="A26" s="13" t="s">
        <v>2</v>
      </c>
      <c r="B26" s="36" t="s">
        <v>6</v>
      </c>
      <c r="C26" s="37"/>
      <c r="D26" s="37"/>
      <c r="E26" s="37"/>
      <c r="F26" s="37"/>
    </row>
    <row r="27" spans="1:7" x14ac:dyDescent="0.2">
      <c r="A27" s="13" t="s">
        <v>7</v>
      </c>
      <c r="B27" s="36" t="s">
        <v>8</v>
      </c>
      <c r="C27" s="37"/>
      <c r="D27" s="37"/>
      <c r="E27" s="37"/>
      <c r="F27" s="37"/>
    </row>
    <row r="28" spans="1:7" x14ac:dyDescent="0.2">
      <c r="A28" s="13" t="s">
        <v>15</v>
      </c>
      <c r="B28" s="36" t="s">
        <v>42</v>
      </c>
      <c r="C28" s="36"/>
      <c r="D28" s="36"/>
      <c r="E28" s="36"/>
      <c r="F28" s="36"/>
    </row>
    <row r="29" spans="1:7" x14ac:dyDescent="0.2">
      <c r="A29" s="13" t="s">
        <v>9</v>
      </c>
      <c r="B29" s="36" t="s">
        <v>39</v>
      </c>
      <c r="C29" s="37"/>
      <c r="D29" s="37"/>
      <c r="E29" s="37"/>
      <c r="F29" s="37"/>
    </row>
    <row r="30" spans="1:7" x14ac:dyDescent="0.2">
      <c r="A30" s="13" t="s">
        <v>10</v>
      </c>
      <c r="B30" s="36" t="s">
        <v>41</v>
      </c>
      <c r="C30" s="37"/>
      <c r="D30" s="37"/>
      <c r="E30" s="37"/>
      <c r="F30" s="37"/>
    </row>
    <row r="32" spans="1:7" x14ac:dyDescent="0.2">
      <c r="F32" s="11"/>
    </row>
    <row r="34" spans="4:6" x14ac:dyDescent="0.2">
      <c r="F34" s="11"/>
    </row>
    <row r="36" spans="4:6" x14ac:dyDescent="0.2">
      <c r="D36" s="11"/>
    </row>
    <row r="37" spans="4:6" x14ac:dyDescent="0.2">
      <c r="D37" s="11"/>
    </row>
  </sheetData>
  <mergeCells count="8">
    <mergeCell ref="B30:F30"/>
    <mergeCell ref="B24:F24"/>
    <mergeCell ref="B23:F23"/>
    <mergeCell ref="B25:F25"/>
    <mergeCell ref="B26:F26"/>
    <mergeCell ref="B27:F27"/>
    <mergeCell ref="B29:F29"/>
    <mergeCell ref="B28:F28"/>
  </mergeCells>
  <pageMargins left="0.59055118110236227" right="0.19685039370078741" top="0.55118110236220474" bottom="0.43307086614173229" header="0.19685039370078741" footer="0.23622047244094491"/>
  <pageSetup paperSize="9" scale="60" orientation="landscape" r:id="rId1"/>
  <headerFooter alignWithMargins="0">
    <oddFooter>&amp;CStran &amp;P od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izračun povprečnih stroškov</vt:lpstr>
    </vt:vector>
  </TitlesOfParts>
  <Company>MFRS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Janez Klemenc</dc:creator>
  <cp:lastModifiedBy>Kristjan Dolinšek</cp:lastModifiedBy>
  <cp:lastPrinted>2024-10-28T13:56:57Z</cp:lastPrinted>
  <dcterms:created xsi:type="dcterms:W3CDTF">2015-01-21T15:15:29Z</dcterms:created>
  <dcterms:modified xsi:type="dcterms:W3CDTF">2026-06-18T06:35:03Z</dcterms:modified>
</cp:coreProperties>
</file>